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azu\Desktop\Прайс Мазур 2025\"/>
    </mc:Choice>
  </mc:AlternateContent>
  <xr:revisionPtr revIDLastSave="0" documentId="13_ncr:1_{11407F5C-EB9D-4515-9146-9BA81E1E05C0}" xr6:coauthVersionLast="45" xr6:coauthVersionMax="45" xr10:uidLastSave="{00000000-0000-0000-0000-000000000000}"/>
  <bookViews>
    <workbookView xWindow="-100" yWindow="346" windowWidth="21633" windowHeight="1181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G46" i="1" l="1"/>
  <c r="G45" i="1"/>
  <c r="G44" i="1"/>
  <c r="G43" i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17" i="1"/>
  <c r="G17" i="1" s="1"/>
  <c r="E46" i="1"/>
  <c r="E45" i="1"/>
  <c r="E44" i="1"/>
  <c r="E43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<sst xmlns="http://schemas.openxmlformats.org/spreadsheetml/2006/main" count="66" uniqueCount="59">
  <si>
    <t>Tulpan-opt.com.ua</t>
  </si>
  <si>
    <t>Aiolos</t>
  </si>
  <si>
    <t>Aqua</t>
  </si>
  <si>
    <t>Blue Jacket</t>
  </si>
  <si>
    <t>Blue Star</t>
  </si>
  <si>
    <t>Fondant</t>
  </si>
  <si>
    <t>Gipsy Queen</t>
  </si>
  <si>
    <t>Pink Pearl</t>
  </si>
  <si>
    <t>Pink Surprise</t>
  </si>
  <si>
    <t>100 шт/уп</t>
  </si>
  <si>
    <t>Flower Record 10+</t>
  </si>
  <si>
    <t>Jeanne d'Arc 10+</t>
  </si>
  <si>
    <t>Pickwick 10+</t>
  </si>
  <si>
    <t>Мазур Юрій</t>
  </si>
  <si>
    <t>(067) 444-04-52 viber</t>
  </si>
  <si>
    <t>(050) 197-18-09</t>
  </si>
  <si>
    <t>Претензії щодо якості приймаються протягом 7 календарних днів з дня отримання товару</t>
  </si>
  <si>
    <t>Постачальник не бере на себе відповідальність за якість вирощеної квіткової продукції</t>
  </si>
  <si>
    <t>Постачання з 27 вересня по 28 жовтня</t>
  </si>
  <si>
    <t>Ціна в євро за 1 шт</t>
  </si>
  <si>
    <t>білий</t>
  </si>
  <si>
    <t>бузковий</t>
  </si>
  <si>
    <t>жовтий</t>
  </si>
  <si>
    <t>Допустимий відсоток браку становить 4%  (помилка підрахунку, зіпсовані)</t>
  </si>
  <si>
    <t>1000 шт/уп</t>
  </si>
  <si>
    <t>Apricot Passion®</t>
  </si>
  <si>
    <t>China Pink</t>
  </si>
  <si>
    <t>City of Haarlem</t>
  </si>
  <si>
    <t>Delfts Blauw</t>
  </si>
  <si>
    <t>Gipsy Princess</t>
  </si>
  <si>
    <t>Jan  Bos</t>
  </si>
  <si>
    <t>Miss Saigon ®</t>
  </si>
  <si>
    <t xml:space="preserve">Purple Sensation®  </t>
  </si>
  <si>
    <t>Purple Star®</t>
  </si>
  <si>
    <t>Splendid Cornelia</t>
  </si>
  <si>
    <t>Top White®</t>
  </si>
  <si>
    <t xml:space="preserve">White Pearl </t>
  </si>
  <si>
    <t xml:space="preserve">Woodstock®             </t>
  </si>
  <si>
    <t xml:space="preserve">Yellowstone®           </t>
  </si>
  <si>
    <t>Сорт</t>
  </si>
  <si>
    <t>полосатий синьо-білий</t>
  </si>
  <si>
    <t>УВАГА! Ціна у гривні розраховується за комерційним курсом євро на дату відвантаження</t>
  </si>
  <si>
    <t xml:space="preserve">Після підтвердження замовлення необхідно внести передплату в розмірі не менше 50% </t>
  </si>
  <si>
    <t>Yellow 10+</t>
  </si>
  <si>
    <t>Прайс 2025</t>
  </si>
  <si>
    <t>Залишок оплачується перед відвантаженням</t>
  </si>
  <si>
    <t>Гіацинти 18/19 упаковка 50 шт, 200 шт одного сорту</t>
  </si>
  <si>
    <t>Крокуси 10+ упаковка 100 шт, 1000 шт одного сорту</t>
  </si>
  <si>
    <t>При замовленні гіацинтів одного сорту 1 ящ=200 шт надається знижка 30 євро/1000</t>
  </si>
  <si>
    <t>При замовленні крокусів одного сорту 1 ящ=1000 шт надається знижка 20 євро/1000</t>
  </si>
  <si>
    <t>колір</t>
  </si>
  <si>
    <t>Ціна в грн за 1 шт</t>
  </si>
  <si>
    <t xml:space="preserve">Крокус                                                                  </t>
  </si>
  <si>
    <t xml:space="preserve">Гіацинт </t>
  </si>
  <si>
    <t>18/19, 200 шт/уп</t>
  </si>
  <si>
    <t>18/19, 50 шт/уп</t>
  </si>
  <si>
    <t>сорт</t>
  </si>
  <si>
    <t>Курс євро</t>
  </si>
  <si>
    <t xml:space="preserve">Blue Pearl ®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</si>
</sst>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р_."/>
    <numFmt numFmtId="165" formatCode="#,##0.000"/>
    <numFmt numFmtId="166" formatCode="0.000"/>
    <numFmt numFmtId="167" formatCode="[$]dd\.mm\.yyyy;@" x16r2:formatCode16="[$-ru-UA,1]dd\.mm\.yyyy;@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0"/>
      <color rgb="FFFF0000"/>
      <name val="Arial"/>
      <family val="2"/>
      <charset val="204"/>
    </font>
    <font>
      <b/>
      <sz val="22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7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5" applyFont="1"/>
    <xf numFmtId="0" fontId="2" fillId="0" borderId="0" xfId="5" applyFont="1" applyAlignment="1">
      <alignment horizontal="center" vertical="center"/>
    </xf>
    <xf numFmtId="0" fontId="0" fillId="0" borderId="0" xfId="0"/>
    <xf numFmtId="0" fontId="2" fillId="0" borderId="0" xfId="5" applyFont="1" applyBorder="1" applyAlignment="1">
      <alignment horizontal="left" vertical="center"/>
    </xf>
    <xf numFmtId="2" fontId="2" fillId="0" borderId="1" xfId="5" applyNumberFormat="1" applyFont="1" applyBorder="1" applyAlignment="1">
      <alignment horizontal="left" vertical="center"/>
    </xf>
    <xf numFmtId="164" fontId="2" fillId="0" borderId="0" xfId="5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2" fillId="0" borderId="1" xfId="5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3" fillId="0" borderId="1" xfId="0" applyNumberFormat="1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left" vertical="center"/>
    </xf>
    <xf numFmtId="2" fontId="3" fillId="0" borderId="0" xfId="0" applyNumberFormat="1" applyFont="1" applyBorder="1"/>
    <xf numFmtId="0" fontId="2" fillId="0" borderId="1" xfId="5" applyFont="1" applyBorder="1" applyAlignment="1">
      <alignment horizontal="left" vertical="center"/>
    </xf>
    <xf numFmtId="2" fontId="2" fillId="0" borderId="1" xfId="5" applyNumberFormat="1" applyFont="1" applyBorder="1" applyAlignment="1">
      <alignment horizontal="left" vertical="center"/>
    </xf>
    <xf numFmtId="0" fontId="2" fillId="0" borderId="1" xfId="5" applyFont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1" fontId="3" fillId="0" borderId="0" xfId="0" applyNumberFormat="1" applyFont="1" applyBorder="1" applyAlignment="1"/>
    <xf numFmtId="0" fontId="2" fillId="0" borderId="0" xfId="5" applyFont="1" applyBorder="1" applyAlignment="1">
      <alignment vertical="center"/>
    </xf>
    <xf numFmtId="0" fontId="2" fillId="0" borderId="0" xfId="5" applyFont="1" applyAlignment="1"/>
    <xf numFmtId="0" fontId="2" fillId="0" borderId="0" xfId="1" applyFont="1" applyAlignment="1"/>
    <xf numFmtId="0" fontId="3" fillId="0" borderId="0" xfId="0" applyFont="1" applyAlignment="1"/>
    <xf numFmtId="0" fontId="2" fillId="0" borderId="4" xfId="5" applyFont="1" applyBorder="1" applyAlignment="1">
      <alignment horizontal="center" vertical="center" wrapText="1"/>
    </xf>
    <xf numFmtId="165" fontId="2" fillId="0" borderId="2" xfId="5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/>
    <xf numFmtId="0" fontId="0" fillId="0" borderId="1" xfId="0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/>
    <xf numFmtId="0" fontId="11" fillId="0" borderId="0" xfId="0" applyFont="1" applyAlignment="1">
      <alignment vertical="center"/>
    </xf>
    <xf numFmtId="166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2" fillId="2" borderId="1" xfId="5" applyFont="1" applyFill="1" applyBorder="1" applyAlignment="1">
      <alignment vertical="center" wrapText="1"/>
    </xf>
    <xf numFmtId="0" fontId="2" fillId="2" borderId="1" xfId="5" applyFont="1" applyFill="1" applyBorder="1" applyAlignment="1">
      <alignment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12" fillId="3" borderId="1" xfId="5" applyFont="1" applyFill="1" applyBorder="1" applyAlignment="1">
      <alignment vertical="center" wrapText="1"/>
    </xf>
    <xf numFmtId="0" fontId="2" fillId="3" borderId="1" xfId="5" applyFont="1" applyFill="1" applyBorder="1" applyAlignment="1">
      <alignment vertical="center" wrapText="1"/>
    </xf>
    <xf numFmtId="0" fontId="2" fillId="3" borderId="1" xfId="5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4" xfId="5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7" fontId="2" fillId="0" borderId="0" xfId="0" applyNumberFormat="1" applyFont="1" applyBorder="1" applyAlignment="1">
      <alignment vertical="center" wrapText="1"/>
    </xf>
    <xf numFmtId="2" fontId="2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</cellXfs>
  <cellStyles count="9">
    <cellStyle name="Normal" xfId="8" xr:uid="{E5E7A3D8-9706-4C86-9498-075CE49BF148}"/>
    <cellStyle name="Standaard 2 3" xfId="4" xr:uid="{00000000-0005-0000-0000-000000000000}"/>
    <cellStyle name="Обычный" xfId="0" builtinId="0"/>
    <cellStyle name="Обычный 2" xfId="2" xr:uid="{00000000-0005-0000-0000-000002000000}"/>
    <cellStyle name="Обычный 2 3" xfId="3" xr:uid="{00000000-0005-0000-0000-000003000000}"/>
    <cellStyle name="Обычный 3" xfId="5" xr:uid="{00000000-0005-0000-0000-000004000000}"/>
    <cellStyle name="Обычный 4" xfId="1" xr:uid="{00000000-0005-0000-0000-000005000000}"/>
    <cellStyle name="Обычный 5" xfId="7" xr:uid="{FDF5E886-C007-47FE-85F9-2BE152922377}"/>
    <cellStyle name="Процентный 2" xfId="6" xr:uid="{00000000-0005-0000-0000-000006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A7" workbookViewId="0">
      <selection activeCell="L16" sqref="L16"/>
    </sheetView>
  </sheetViews>
  <sheetFormatPr defaultRowHeight="14.55" x14ac:dyDescent="0.3"/>
  <cols>
    <col min="1" max="1" width="6.5" style="5" customWidth="1"/>
    <col min="2" max="2" width="18.69921875" style="10" customWidth="1"/>
    <col min="3" max="3" width="21.796875" style="45" customWidth="1"/>
    <col min="4" max="4" width="11.69921875" style="14" customWidth="1"/>
    <col min="5" max="5" width="10.8984375" style="14" customWidth="1"/>
    <col min="6" max="6" width="10.59765625" style="10" customWidth="1"/>
    <col min="7" max="7" width="10.8984375" style="39" customWidth="1"/>
    <col min="8" max="18" width="8.796875" style="25"/>
    <col min="19" max="19" width="8.796875" style="10"/>
  </cols>
  <sheetData>
    <row r="1" spans="2:19" s="5" customFormat="1" ht="31.25" customHeight="1" x14ac:dyDescent="0.5">
      <c r="B1" s="66" t="s">
        <v>44</v>
      </c>
      <c r="C1" s="66"/>
      <c r="D1" s="66"/>
      <c r="E1" s="66"/>
      <c r="F1" s="66"/>
      <c r="G1" s="66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0"/>
    </row>
    <row r="2" spans="2:19" s="5" customFormat="1" ht="17.3" x14ac:dyDescent="0.3">
      <c r="B2" s="73" t="s">
        <v>13</v>
      </c>
      <c r="C2" s="73" t="s">
        <v>0</v>
      </c>
      <c r="D2" s="54"/>
      <c r="E2" s="65"/>
      <c r="F2" s="17"/>
      <c r="G2" s="57"/>
      <c r="H2" s="25"/>
      <c r="J2" s="29"/>
      <c r="K2" s="30"/>
      <c r="L2" s="30"/>
      <c r="M2" s="30"/>
      <c r="N2" s="25"/>
      <c r="O2" s="25"/>
      <c r="P2" s="25"/>
      <c r="Q2" s="25"/>
      <c r="R2" s="25"/>
      <c r="S2" s="10"/>
    </row>
    <row r="3" spans="2:19" s="5" customFormat="1" x14ac:dyDescent="0.3">
      <c r="B3" s="18" t="s">
        <v>14</v>
      </c>
      <c r="C3" s="18" t="s">
        <v>15</v>
      </c>
      <c r="D3" s="70" t="s">
        <v>57</v>
      </c>
      <c r="E3" s="72">
        <v>48</v>
      </c>
      <c r="F3" s="71">
        <f ca="1">TODAY()</f>
        <v>45804</v>
      </c>
      <c r="G3" s="57"/>
      <c r="H3" s="25"/>
      <c r="J3" s="29"/>
      <c r="K3" s="30"/>
      <c r="L3" s="30"/>
      <c r="M3" s="30"/>
      <c r="N3" s="25"/>
      <c r="O3" s="25"/>
      <c r="P3" s="25"/>
      <c r="Q3" s="25"/>
      <c r="R3" s="25"/>
      <c r="S3" s="10"/>
    </row>
    <row r="4" spans="2:19" s="5" customFormat="1" x14ac:dyDescent="0.3">
      <c r="B4" s="31" t="s">
        <v>46</v>
      </c>
      <c r="C4" s="18"/>
      <c r="D4" s="18"/>
      <c r="E4" s="65"/>
      <c r="F4" s="17"/>
      <c r="G4" s="57"/>
      <c r="H4" s="25"/>
      <c r="J4" s="29"/>
      <c r="K4" s="30"/>
      <c r="L4" s="30"/>
      <c r="M4" s="30"/>
      <c r="N4" s="25"/>
      <c r="O4" s="25"/>
      <c r="P4" s="25"/>
      <c r="Q4" s="25"/>
      <c r="R4" s="25"/>
      <c r="S4" s="10"/>
    </row>
    <row r="5" spans="2:19" s="5" customFormat="1" x14ac:dyDescent="0.3">
      <c r="B5" s="35" t="s">
        <v>48</v>
      </c>
      <c r="C5" s="18"/>
      <c r="D5" s="18"/>
      <c r="E5" s="65"/>
      <c r="F5" s="17"/>
      <c r="G5" s="57"/>
      <c r="H5" s="25"/>
      <c r="J5" s="29"/>
      <c r="K5" s="30"/>
      <c r="L5" s="30"/>
      <c r="M5" s="30"/>
      <c r="N5" s="25"/>
      <c r="O5" s="25"/>
      <c r="P5" s="25"/>
      <c r="Q5" s="25"/>
      <c r="R5" s="25"/>
      <c r="S5" s="10"/>
    </row>
    <row r="6" spans="2:19" s="5" customFormat="1" x14ac:dyDescent="0.3">
      <c r="B6" s="18" t="s">
        <v>47</v>
      </c>
      <c r="C6" s="18"/>
      <c r="D6" s="18"/>
      <c r="E6" s="65"/>
      <c r="F6" s="17"/>
      <c r="G6" s="57"/>
      <c r="H6" s="25"/>
      <c r="J6" s="29"/>
      <c r="K6" s="30"/>
      <c r="L6" s="30"/>
      <c r="M6" s="30"/>
      <c r="N6" s="25"/>
      <c r="O6" s="25"/>
      <c r="P6" s="25"/>
      <c r="Q6" s="25"/>
      <c r="R6" s="25"/>
      <c r="S6" s="10"/>
    </row>
    <row r="7" spans="2:19" s="5" customFormat="1" x14ac:dyDescent="0.3">
      <c r="B7" s="35" t="s">
        <v>49</v>
      </c>
      <c r="C7" s="18"/>
      <c r="D7" s="18"/>
      <c r="E7" s="65"/>
      <c r="F7" s="17"/>
      <c r="G7" s="57"/>
      <c r="H7" s="25"/>
      <c r="J7" s="29"/>
      <c r="K7" s="30"/>
      <c r="L7" s="30"/>
      <c r="M7" s="30"/>
      <c r="N7" s="25"/>
      <c r="O7" s="25"/>
      <c r="P7" s="25"/>
      <c r="Q7" s="25"/>
      <c r="R7" s="25"/>
      <c r="S7" s="10"/>
    </row>
    <row r="8" spans="2:19" s="5" customFormat="1" x14ac:dyDescent="0.3">
      <c r="B8" s="18" t="s">
        <v>42</v>
      </c>
      <c r="C8" s="19"/>
      <c r="D8" s="19"/>
      <c r="E8" s="19"/>
      <c r="F8" s="19"/>
      <c r="G8" s="57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0"/>
    </row>
    <row r="9" spans="2:19" s="24" customFormat="1" x14ac:dyDescent="0.3">
      <c r="B9" s="18" t="s">
        <v>45</v>
      </c>
      <c r="C9" s="18"/>
      <c r="D9" s="18"/>
      <c r="E9" s="18"/>
      <c r="F9" s="18"/>
      <c r="G9" s="57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3"/>
    </row>
    <row r="10" spans="2:19" s="5" customFormat="1" x14ac:dyDescent="0.3">
      <c r="B10" s="20" t="s">
        <v>18</v>
      </c>
      <c r="C10" s="40"/>
      <c r="D10" s="20"/>
      <c r="E10" s="20"/>
      <c r="F10" s="21"/>
      <c r="G10" s="36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0"/>
    </row>
    <row r="11" spans="2:19" s="5" customFormat="1" x14ac:dyDescent="0.3">
      <c r="B11" s="22" t="s">
        <v>41</v>
      </c>
      <c r="C11" s="18"/>
      <c r="D11" s="22"/>
      <c r="E11" s="22"/>
      <c r="F11" s="22"/>
      <c r="G11" s="3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0"/>
    </row>
    <row r="12" spans="2:19" s="5" customFormat="1" x14ac:dyDescent="0.3">
      <c r="B12" s="22" t="s">
        <v>23</v>
      </c>
      <c r="C12" s="18"/>
      <c r="D12" s="22"/>
      <c r="E12" s="22"/>
      <c r="F12" s="22"/>
      <c r="G12" s="36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10"/>
    </row>
    <row r="13" spans="2:19" s="5" customFormat="1" x14ac:dyDescent="0.3">
      <c r="B13" s="23" t="s">
        <v>16</v>
      </c>
      <c r="C13" s="40"/>
      <c r="D13" s="23"/>
      <c r="E13" s="23"/>
      <c r="F13" s="23"/>
      <c r="G13" s="37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10"/>
    </row>
    <row r="14" spans="2:19" ht="15.65" customHeight="1" x14ac:dyDescent="0.3">
      <c r="B14" s="49" t="s">
        <v>17</v>
      </c>
      <c r="C14" s="50"/>
      <c r="D14" s="49"/>
      <c r="E14" s="49"/>
      <c r="F14" s="49"/>
      <c r="G14" s="38"/>
    </row>
    <row r="15" spans="2:19" s="5" customFormat="1" ht="25.7" x14ac:dyDescent="0.3">
      <c r="B15" s="59" t="s">
        <v>53</v>
      </c>
      <c r="C15" s="60"/>
      <c r="D15" s="61" t="s">
        <v>19</v>
      </c>
      <c r="E15" s="61" t="s">
        <v>51</v>
      </c>
      <c r="F15" s="61" t="s">
        <v>19</v>
      </c>
      <c r="G15" s="61" t="s">
        <v>51</v>
      </c>
    </row>
    <row r="16" spans="2:19" s="5" customFormat="1" x14ac:dyDescent="0.3">
      <c r="B16" s="52" t="s">
        <v>56</v>
      </c>
      <c r="C16" s="53" t="s">
        <v>50</v>
      </c>
      <c r="D16" s="67" t="s">
        <v>55</v>
      </c>
      <c r="E16" s="67"/>
      <c r="F16" s="67" t="s">
        <v>54</v>
      </c>
      <c r="G16" s="67"/>
    </row>
    <row r="17" spans="2:19" s="5" customFormat="1" ht="13.95" customHeight="1" x14ac:dyDescent="0.3">
      <c r="B17" s="27" t="s">
        <v>2</v>
      </c>
      <c r="C17" s="51"/>
      <c r="D17" s="55">
        <v>0.53</v>
      </c>
      <c r="E17" s="56">
        <f>D17*E3</f>
        <v>25.44</v>
      </c>
      <c r="F17" s="55">
        <f>D17-0.03</f>
        <v>0.5</v>
      </c>
      <c r="G17" s="56">
        <f>F17*E3</f>
        <v>24</v>
      </c>
    </row>
    <row r="18" spans="2:19" x14ac:dyDescent="0.3">
      <c r="B18" s="27" t="s">
        <v>1</v>
      </c>
      <c r="C18" s="51"/>
      <c r="D18" s="55">
        <v>0.58499999999999996</v>
      </c>
      <c r="E18" s="56">
        <f>D18*E3</f>
        <v>28.08</v>
      </c>
      <c r="F18" s="55">
        <f t="shared" ref="F18:F39" si="0">D18-0.03</f>
        <v>0.55499999999999994</v>
      </c>
      <c r="G18" s="56">
        <f>F18*E3</f>
        <v>26.639999999999997</v>
      </c>
      <c r="H18"/>
      <c r="I18"/>
      <c r="J18"/>
      <c r="K18"/>
      <c r="L18"/>
      <c r="M18"/>
      <c r="N18"/>
      <c r="O18"/>
      <c r="P18"/>
      <c r="Q18"/>
      <c r="R18"/>
      <c r="S18"/>
    </row>
    <row r="19" spans="2:19" x14ac:dyDescent="0.3">
      <c r="B19" s="27" t="s">
        <v>25</v>
      </c>
      <c r="C19" s="51"/>
      <c r="D19" s="55">
        <v>0.52500000000000002</v>
      </c>
      <c r="E19" s="56">
        <f>D19*E3</f>
        <v>25.200000000000003</v>
      </c>
      <c r="F19" s="55">
        <f t="shared" si="0"/>
        <v>0.495</v>
      </c>
      <c r="G19" s="56">
        <f>F19*E3</f>
        <v>23.759999999999998</v>
      </c>
      <c r="H19"/>
      <c r="I19"/>
      <c r="J19"/>
      <c r="K19"/>
      <c r="L19"/>
      <c r="M19"/>
      <c r="N19"/>
      <c r="O19"/>
      <c r="P19"/>
      <c r="Q19"/>
      <c r="R19"/>
      <c r="S19"/>
    </row>
    <row r="20" spans="2:19" x14ac:dyDescent="0.3">
      <c r="B20" s="27" t="s">
        <v>3</v>
      </c>
      <c r="C20" s="51"/>
      <c r="D20" s="55">
        <v>0.625</v>
      </c>
      <c r="E20" s="56">
        <f>D20*E3</f>
        <v>30</v>
      </c>
      <c r="F20" s="55">
        <f t="shared" si="0"/>
        <v>0.59499999999999997</v>
      </c>
      <c r="G20" s="56">
        <f>F20*E3</f>
        <v>28.56</v>
      </c>
      <c r="H20"/>
      <c r="I20"/>
      <c r="J20"/>
      <c r="K20"/>
      <c r="L20"/>
      <c r="M20"/>
      <c r="N20"/>
      <c r="O20"/>
      <c r="P20"/>
      <c r="Q20"/>
      <c r="R20"/>
      <c r="S20"/>
    </row>
    <row r="21" spans="2:19" x14ac:dyDescent="0.3">
      <c r="B21" s="27" t="s">
        <v>58</v>
      </c>
      <c r="C21" s="51"/>
      <c r="D21" s="55">
        <v>0.56000000000000005</v>
      </c>
      <c r="E21" s="56">
        <f>D21*E3</f>
        <v>26.880000000000003</v>
      </c>
      <c r="F21" s="55">
        <f t="shared" si="0"/>
        <v>0.53</v>
      </c>
      <c r="G21" s="56">
        <f>F21*E3</f>
        <v>25.44</v>
      </c>
      <c r="H21"/>
      <c r="I21"/>
      <c r="J21"/>
      <c r="K21"/>
      <c r="L21"/>
      <c r="M21"/>
      <c r="N21"/>
      <c r="O21"/>
      <c r="P21"/>
      <c r="Q21"/>
      <c r="R21"/>
      <c r="S21"/>
    </row>
    <row r="22" spans="2:19" x14ac:dyDescent="0.3">
      <c r="B22" s="27" t="s">
        <v>4</v>
      </c>
      <c r="C22" s="51"/>
      <c r="D22" s="55">
        <v>0.56000000000000005</v>
      </c>
      <c r="E22" s="56">
        <f>D22*E3</f>
        <v>26.880000000000003</v>
      </c>
      <c r="F22" s="55">
        <f t="shared" si="0"/>
        <v>0.53</v>
      </c>
      <c r="G22" s="56">
        <f>F22*E3</f>
        <v>25.44</v>
      </c>
      <c r="H22"/>
      <c r="I22"/>
      <c r="J22"/>
      <c r="K22"/>
      <c r="L22"/>
      <c r="M22"/>
      <c r="N22"/>
      <c r="O22"/>
      <c r="P22"/>
      <c r="Q22"/>
      <c r="R22"/>
      <c r="S22"/>
    </row>
    <row r="23" spans="2:19" x14ac:dyDescent="0.3">
      <c r="B23" s="27" t="s">
        <v>26</v>
      </c>
      <c r="C23" s="51"/>
      <c r="D23" s="55">
        <v>0.52500000000000002</v>
      </c>
      <c r="E23" s="56">
        <f>D23*E3</f>
        <v>25.200000000000003</v>
      </c>
      <c r="F23" s="55">
        <f t="shared" si="0"/>
        <v>0.495</v>
      </c>
      <c r="G23" s="56">
        <f>F23*E3</f>
        <v>23.759999999999998</v>
      </c>
      <c r="H23"/>
      <c r="I23"/>
      <c r="J23"/>
      <c r="K23"/>
      <c r="L23"/>
      <c r="M23"/>
      <c r="N23"/>
      <c r="O23"/>
      <c r="P23"/>
      <c r="Q23"/>
      <c r="R23"/>
      <c r="S23"/>
    </row>
    <row r="24" spans="2:19" x14ac:dyDescent="0.3">
      <c r="B24" s="27" t="s">
        <v>27</v>
      </c>
      <c r="C24" s="51"/>
      <c r="D24" s="55">
        <v>0.56000000000000005</v>
      </c>
      <c r="E24" s="56">
        <f>D24*E3</f>
        <v>26.880000000000003</v>
      </c>
      <c r="F24" s="55">
        <f t="shared" si="0"/>
        <v>0.53</v>
      </c>
      <c r="G24" s="56">
        <f>F24*E3</f>
        <v>25.44</v>
      </c>
      <c r="H24"/>
      <c r="I24"/>
      <c r="J24"/>
      <c r="K24"/>
      <c r="L24"/>
      <c r="M24"/>
      <c r="N24"/>
      <c r="O24"/>
      <c r="P24"/>
      <c r="Q24"/>
      <c r="R24"/>
      <c r="S24"/>
    </row>
    <row r="25" spans="2:19" x14ac:dyDescent="0.3">
      <c r="B25" s="27" t="s">
        <v>28</v>
      </c>
      <c r="C25" s="51"/>
      <c r="D25" s="55">
        <v>0.53</v>
      </c>
      <c r="E25" s="56">
        <f>D25*E3</f>
        <v>25.44</v>
      </c>
      <c r="F25" s="55">
        <f t="shared" si="0"/>
        <v>0.5</v>
      </c>
      <c r="G25" s="56">
        <f>F25*E3</f>
        <v>24</v>
      </c>
      <c r="H25"/>
      <c r="I25"/>
      <c r="J25"/>
      <c r="K25"/>
      <c r="L25"/>
      <c r="M25"/>
      <c r="N25"/>
      <c r="O25"/>
      <c r="P25"/>
      <c r="Q25"/>
      <c r="R25"/>
      <c r="S25"/>
    </row>
    <row r="26" spans="2:19" s="5" customFormat="1" x14ac:dyDescent="0.3">
      <c r="B26" s="27" t="s">
        <v>5</v>
      </c>
      <c r="C26" s="51"/>
      <c r="D26" s="55">
        <v>0.52500000000000002</v>
      </c>
      <c r="E26" s="56">
        <f>D26*E3</f>
        <v>25.200000000000003</v>
      </c>
      <c r="F26" s="55">
        <f t="shared" si="0"/>
        <v>0.495</v>
      </c>
      <c r="G26" s="56">
        <f>F26*E3</f>
        <v>23.759999999999998</v>
      </c>
    </row>
    <row r="27" spans="2:19" x14ac:dyDescent="0.3">
      <c r="B27" s="27" t="s">
        <v>6</v>
      </c>
      <c r="C27" s="51"/>
      <c r="D27" s="55">
        <v>0.56000000000000005</v>
      </c>
      <c r="E27" s="56">
        <f>D27*E3</f>
        <v>26.880000000000003</v>
      </c>
      <c r="F27" s="55">
        <f t="shared" si="0"/>
        <v>0.53</v>
      </c>
      <c r="G27" s="56">
        <f>F27*E3</f>
        <v>25.44</v>
      </c>
      <c r="H27"/>
      <c r="I27"/>
      <c r="J27"/>
      <c r="K27"/>
      <c r="L27"/>
      <c r="M27"/>
      <c r="N27"/>
      <c r="O27"/>
      <c r="P27"/>
      <c r="Q27"/>
      <c r="R27"/>
      <c r="S27"/>
    </row>
    <row r="28" spans="2:19" x14ac:dyDescent="0.3">
      <c r="B28" s="27" t="s">
        <v>29</v>
      </c>
      <c r="C28" s="51"/>
      <c r="D28" s="55">
        <v>0.56499999999999995</v>
      </c>
      <c r="E28" s="56">
        <f>D28*E3</f>
        <v>27.119999999999997</v>
      </c>
      <c r="F28" s="55">
        <f t="shared" si="0"/>
        <v>0.53499999999999992</v>
      </c>
      <c r="G28" s="56">
        <f>F28*E3</f>
        <v>25.679999999999996</v>
      </c>
      <c r="H28"/>
      <c r="I28"/>
      <c r="J28"/>
      <c r="K28"/>
      <c r="L28"/>
      <c r="M28"/>
      <c r="N28"/>
      <c r="O28"/>
      <c r="P28"/>
      <c r="Q28"/>
      <c r="R28"/>
      <c r="S28"/>
    </row>
    <row r="29" spans="2:19" s="5" customFormat="1" x14ac:dyDescent="0.3">
      <c r="B29" s="27" t="s">
        <v>30</v>
      </c>
      <c r="C29" s="51"/>
      <c r="D29" s="55">
        <v>0.55000000000000004</v>
      </c>
      <c r="E29" s="56">
        <f>D29*E3</f>
        <v>26.400000000000002</v>
      </c>
      <c r="F29" s="55">
        <f t="shared" si="0"/>
        <v>0.52</v>
      </c>
      <c r="G29" s="56">
        <f>F29*E3</f>
        <v>24.96</v>
      </c>
    </row>
    <row r="30" spans="2:19" s="5" customFormat="1" x14ac:dyDescent="0.3">
      <c r="B30" s="27" t="s">
        <v>31</v>
      </c>
      <c r="C30" s="51"/>
      <c r="D30" s="55">
        <v>0.6</v>
      </c>
      <c r="E30" s="56">
        <f>D30*E3</f>
        <v>28.799999999999997</v>
      </c>
      <c r="F30" s="55">
        <f t="shared" si="0"/>
        <v>0.56999999999999995</v>
      </c>
      <c r="G30" s="56">
        <f>F30*E3</f>
        <v>27.36</v>
      </c>
    </row>
    <row r="31" spans="2:19" x14ac:dyDescent="0.3">
      <c r="B31" s="27" t="s">
        <v>7</v>
      </c>
      <c r="C31" s="51"/>
      <c r="D31" s="55">
        <v>0.55000000000000004</v>
      </c>
      <c r="E31" s="56">
        <f>D31*E3</f>
        <v>26.400000000000002</v>
      </c>
      <c r="F31" s="55">
        <f t="shared" si="0"/>
        <v>0.52</v>
      </c>
      <c r="G31" s="56">
        <f>F31*E3</f>
        <v>24.96</v>
      </c>
      <c r="H31"/>
      <c r="I31"/>
      <c r="J31"/>
      <c r="K31"/>
      <c r="L31"/>
      <c r="M31"/>
      <c r="N31"/>
      <c r="O31"/>
      <c r="P31"/>
      <c r="Q31"/>
      <c r="R31"/>
      <c r="S31"/>
    </row>
    <row r="32" spans="2:19" x14ac:dyDescent="0.3">
      <c r="B32" s="27" t="s">
        <v>8</v>
      </c>
      <c r="C32" s="51"/>
      <c r="D32" s="55">
        <v>0.55000000000000004</v>
      </c>
      <c r="E32" s="56">
        <f>D32*E3</f>
        <v>26.400000000000002</v>
      </c>
      <c r="F32" s="55">
        <f t="shared" si="0"/>
        <v>0.52</v>
      </c>
      <c r="G32" s="56">
        <f>F32*E3</f>
        <v>24.96</v>
      </c>
      <c r="H32"/>
      <c r="I32"/>
      <c r="J32"/>
      <c r="K32"/>
      <c r="L32"/>
      <c r="M32"/>
      <c r="N32"/>
      <c r="O32"/>
      <c r="P32"/>
      <c r="Q32"/>
      <c r="R32"/>
      <c r="S32"/>
    </row>
    <row r="33" spans="2:19" x14ac:dyDescent="0.3">
      <c r="B33" s="27" t="s">
        <v>32</v>
      </c>
      <c r="C33" s="51"/>
      <c r="D33" s="55">
        <v>0.56000000000000005</v>
      </c>
      <c r="E33" s="56">
        <f>D33*E3</f>
        <v>26.880000000000003</v>
      </c>
      <c r="F33" s="55">
        <f t="shared" si="0"/>
        <v>0.53</v>
      </c>
      <c r="G33" s="56">
        <f>F33*E3</f>
        <v>25.44</v>
      </c>
      <c r="H33"/>
      <c r="I33"/>
      <c r="J33"/>
      <c r="K33"/>
      <c r="L33"/>
      <c r="M33"/>
      <c r="N33"/>
      <c r="O33"/>
      <c r="P33"/>
      <c r="Q33"/>
      <c r="R33"/>
      <c r="S33"/>
    </row>
    <row r="34" spans="2:19" x14ac:dyDescent="0.3">
      <c r="B34" s="27" t="s">
        <v>33</v>
      </c>
      <c r="C34" s="51"/>
      <c r="D34" s="55">
        <v>0.53</v>
      </c>
      <c r="E34" s="56">
        <f>D34*E3</f>
        <v>25.44</v>
      </c>
      <c r="F34" s="55">
        <f t="shared" si="0"/>
        <v>0.5</v>
      </c>
      <c r="G34" s="56">
        <f>F34*E3</f>
        <v>24</v>
      </c>
      <c r="H34"/>
      <c r="I34"/>
      <c r="J34"/>
      <c r="K34"/>
      <c r="L34"/>
      <c r="M34"/>
      <c r="N34"/>
      <c r="O34"/>
      <c r="P34"/>
      <c r="Q34"/>
      <c r="R34"/>
      <c r="S34"/>
    </row>
    <row r="35" spans="2:19" s="5" customFormat="1" x14ac:dyDescent="0.3">
      <c r="B35" s="27" t="s">
        <v>34</v>
      </c>
      <c r="C35" s="51"/>
      <c r="D35" s="55">
        <v>0.53</v>
      </c>
      <c r="E35" s="56">
        <f>D35*E3</f>
        <v>25.44</v>
      </c>
      <c r="F35" s="55">
        <f t="shared" si="0"/>
        <v>0.5</v>
      </c>
      <c r="G35" s="56">
        <f>F35*E3</f>
        <v>24</v>
      </c>
    </row>
    <row r="36" spans="2:19" x14ac:dyDescent="0.3">
      <c r="B36" s="27" t="s">
        <v>35</v>
      </c>
      <c r="C36" s="51"/>
      <c r="D36" s="55">
        <v>0.56999999999999995</v>
      </c>
      <c r="E36" s="56">
        <f>D36*E3</f>
        <v>27.36</v>
      </c>
      <c r="F36" s="55">
        <f t="shared" si="0"/>
        <v>0.53999999999999992</v>
      </c>
      <c r="G36" s="56">
        <f>F36*E3</f>
        <v>25.919999999999995</v>
      </c>
      <c r="H36"/>
      <c r="I36"/>
      <c r="J36"/>
      <c r="K36"/>
      <c r="L36"/>
      <c r="M36"/>
      <c r="N36"/>
      <c r="O36"/>
      <c r="P36"/>
      <c r="Q36"/>
      <c r="R36"/>
      <c r="S36"/>
    </row>
    <row r="37" spans="2:19" x14ac:dyDescent="0.3">
      <c r="B37" s="27" t="s">
        <v>36</v>
      </c>
      <c r="C37" s="51"/>
      <c r="D37" s="55">
        <v>0.57499999999999996</v>
      </c>
      <c r="E37" s="56">
        <f>D37*E3</f>
        <v>27.599999999999998</v>
      </c>
      <c r="F37" s="55">
        <f t="shared" si="0"/>
        <v>0.54499999999999993</v>
      </c>
      <c r="G37" s="56">
        <f>F37*E3</f>
        <v>26.159999999999997</v>
      </c>
      <c r="H37"/>
      <c r="I37"/>
      <c r="J37"/>
      <c r="K37"/>
      <c r="L37"/>
      <c r="M37"/>
      <c r="N37"/>
      <c r="O37"/>
      <c r="P37"/>
      <c r="Q37"/>
      <c r="R37"/>
      <c r="S37"/>
    </row>
    <row r="38" spans="2:19" x14ac:dyDescent="0.3">
      <c r="B38" s="27" t="s">
        <v>37</v>
      </c>
      <c r="C38" s="51"/>
      <c r="D38" s="55">
        <v>0.54</v>
      </c>
      <c r="E38" s="56">
        <f>D38*E3</f>
        <v>25.92</v>
      </c>
      <c r="F38" s="55">
        <f t="shared" si="0"/>
        <v>0.51</v>
      </c>
      <c r="G38" s="56">
        <f>F38*E3</f>
        <v>24.48</v>
      </c>
      <c r="H38"/>
      <c r="I38"/>
      <c r="J38"/>
      <c r="K38"/>
      <c r="L38"/>
      <c r="M38"/>
      <c r="N38"/>
      <c r="O38"/>
      <c r="P38"/>
      <c r="Q38"/>
      <c r="R38"/>
      <c r="S38"/>
    </row>
    <row r="39" spans="2:19" s="5" customFormat="1" x14ac:dyDescent="0.3">
      <c r="B39" s="27" t="s">
        <v>38</v>
      </c>
      <c r="C39" s="51"/>
      <c r="D39" s="55">
        <v>0.625</v>
      </c>
      <c r="E39" s="56">
        <f>D39*E3</f>
        <v>30</v>
      </c>
      <c r="F39" s="55">
        <f t="shared" si="0"/>
        <v>0.59499999999999997</v>
      </c>
      <c r="G39" s="56">
        <f>F39*E3</f>
        <v>28.56</v>
      </c>
    </row>
    <row r="40" spans="2:19" s="5" customFormat="1" x14ac:dyDescent="0.3">
      <c r="B40" s="31"/>
      <c r="C40" s="41"/>
      <c r="D40" s="28"/>
      <c r="E40" s="28"/>
      <c r="F40" s="28"/>
      <c r="G40" s="28"/>
    </row>
    <row r="41" spans="2:19" ht="26.25" customHeight="1" x14ac:dyDescent="0.3">
      <c r="B41" s="62" t="s">
        <v>52</v>
      </c>
      <c r="C41" s="63"/>
      <c r="D41" s="64" t="s">
        <v>19</v>
      </c>
      <c r="E41" s="64" t="s">
        <v>51</v>
      </c>
      <c r="F41" s="64" t="s">
        <v>19</v>
      </c>
      <c r="G41" s="64" t="s">
        <v>51</v>
      </c>
      <c r="Q41" s="10"/>
      <c r="R41"/>
      <c r="S41"/>
    </row>
    <row r="42" spans="2:19" ht="12.85" customHeight="1" x14ac:dyDescent="0.3">
      <c r="B42" s="34" t="s">
        <v>39</v>
      </c>
      <c r="C42" s="46" t="s">
        <v>50</v>
      </c>
      <c r="D42" s="68" t="s">
        <v>9</v>
      </c>
      <c r="E42" s="69"/>
      <c r="F42" s="68" t="s">
        <v>24</v>
      </c>
      <c r="G42" s="69"/>
      <c r="Q42" s="10"/>
      <c r="R42"/>
      <c r="S42"/>
    </row>
    <row r="43" spans="2:19" ht="14.65" customHeight="1" x14ac:dyDescent="0.3">
      <c r="B43" s="13" t="s">
        <v>10</v>
      </c>
      <c r="C43" s="32" t="s">
        <v>21</v>
      </c>
      <c r="D43" s="47">
        <v>0.19500000000000001</v>
      </c>
      <c r="E43" s="48">
        <f>D43*E3</f>
        <v>9.36</v>
      </c>
      <c r="F43" s="15">
        <v>0.17499999999999999</v>
      </c>
      <c r="G43" s="56">
        <f>F43*E3</f>
        <v>8.3999999999999986</v>
      </c>
      <c r="Q43" s="10"/>
      <c r="R43"/>
      <c r="S43"/>
    </row>
    <row r="44" spans="2:19" s="5" customFormat="1" ht="14.65" customHeight="1" x14ac:dyDescent="0.3">
      <c r="B44" s="13" t="s">
        <v>11</v>
      </c>
      <c r="C44" s="33" t="s">
        <v>20</v>
      </c>
      <c r="D44" s="16">
        <v>0.19500000000000001</v>
      </c>
      <c r="E44" s="48">
        <f>D44*E3</f>
        <v>9.36</v>
      </c>
      <c r="F44" s="15">
        <v>0.17499999999999999</v>
      </c>
      <c r="G44" s="56">
        <f>F44*E3</f>
        <v>8.3999999999999986</v>
      </c>
      <c r="H44" s="25"/>
      <c r="I44" s="25"/>
      <c r="J44" s="25"/>
      <c r="K44" s="25"/>
      <c r="L44" s="25"/>
      <c r="M44" s="25"/>
      <c r="N44" s="25"/>
      <c r="O44" s="25"/>
      <c r="P44" s="25"/>
      <c r="Q44" s="10"/>
    </row>
    <row r="45" spans="2:19" ht="14.65" customHeight="1" x14ac:dyDescent="0.3">
      <c r="B45" s="13" t="s">
        <v>12</v>
      </c>
      <c r="C45" s="7" t="s">
        <v>40</v>
      </c>
      <c r="D45" s="16">
        <v>0.19500000000000001</v>
      </c>
      <c r="E45" s="48">
        <f>D45*E3</f>
        <v>9.36</v>
      </c>
      <c r="F45" s="15">
        <v>0.17499999999999999</v>
      </c>
      <c r="G45" s="56">
        <f>F45*E3</f>
        <v>8.3999999999999986</v>
      </c>
      <c r="Q45" s="10"/>
      <c r="R45"/>
      <c r="S45"/>
    </row>
    <row r="46" spans="2:19" ht="14.65" customHeight="1" x14ac:dyDescent="0.3">
      <c r="B46" s="13" t="s">
        <v>43</v>
      </c>
      <c r="C46" s="33" t="s">
        <v>22</v>
      </c>
      <c r="D46" s="16">
        <v>0.19500000000000001</v>
      </c>
      <c r="E46" s="48">
        <f>D46*E3</f>
        <v>9.36</v>
      </c>
      <c r="F46" s="15">
        <v>0.17499999999999999</v>
      </c>
      <c r="G46" s="56">
        <f>F46*E3</f>
        <v>8.3999999999999986</v>
      </c>
      <c r="Q46" s="10"/>
      <c r="R46"/>
      <c r="S46"/>
    </row>
    <row r="47" spans="2:19" x14ac:dyDescent="0.3">
      <c r="B47" s="6"/>
      <c r="C47" s="42"/>
      <c r="D47" s="8"/>
      <c r="E47" s="9"/>
      <c r="F47" s="2"/>
      <c r="G47" s="58"/>
    </row>
    <row r="48" spans="2:19" x14ac:dyDescent="0.3">
      <c r="B48" s="3"/>
      <c r="C48" s="43"/>
      <c r="D48" s="4"/>
      <c r="E48" s="12"/>
      <c r="F48" s="2"/>
      <c r="G48" s="58"/>
    </row>
    <row r="49" spans="2:19" x14ac:dyDescent="0.3">
      <c r="B49" s="1"/>
      <c r="C49" s="44"/>
      <c r="D49" s="11"/>
      <c r="E49" s="11"/>
      <c r="F49" s="1"/>
      <c r="G49" s="58"/>
    </row>
    <row r="50" spans="2:19" s="5" customFormat="1" x14ac:dyDescent="0.3">
      <c r="B50" s="10"/>
      <c r="C50" s="45"/>
      <c r="D50" s="14"/>
      <c r="E50" s="14"/>
      <c r="F50" s="10"/>
      <c r="G50" s="39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10"/>
    </row>
  </sheetData>
  <mergeCells count="5">
    <mergeCell ref="B1:G1"/>
    <mergeCell ref="D16:E16"/>
    <mergeCell ref="D42:E42"/>
    <mergeCell ref="F42:G42"/>
    <mergeCell ref="F16:G16"/>
  </mergeCells>
  <pageMargins left="0.19685039370078741" right="0.19685039370078741" top="0.19685039370078741" bottom="0.19685039370078741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</cp:lastModifiedBy>
  <cp:lastPrinted>2025-05-27T11:28:58Z</cp:lastPrinted>
  <dcterms:created xsi:type="dcterms:W3CDTF">2020-04-19T11:49:17Z</dcterms:created>
  <dcterms:modified xsi:type="dcterms:W3CDTF">2025-05-27T11:29:16Z</dcterms:modified>
</cp:coreProperties>
</file>